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1 Excel Files\"/>
    </mc:Choice>
  </mc:AlternateContent>
  <xr:revisionPtr revIDLastSave="0" documentId="13_ncr:1_{420B56CC-5732-465B-9034-B0E6CA0945FE}" xr6:coauthVersionLast="47" xr6:coauthVersionMax="47" xr10:uidLastSave="{00000000-0000-0000-0000-000000000000}"/>
  <bookViews>
    <workbookView xWindow="-93" yWindow="-93" windowWidth="25786" windowHeight="14586" tabRatio="500" xr2:uid="{00000000-000D-0000-FFFF-FFFF00000000}"/>
  </bookViews>
  <sheets>
    <sheet name="Tracker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7" i="1" l="1"/>
  <c r="K26" i="1"/>
  <c r="K25" i="1"/>
  <c r="K24" i="1"/>
  <c r="K23" i="1"/>
  <c r="K22" i="1"/>
  <c r="K21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</calcChain>
</file>

<file path=xl/sharedStrings.xml><?xml version="1.0" encoding="utf-8"?>
<sst xmlns="http://schemas.openxmlformats.org/spreadsheetml/2006/main" count="102" uniqueCount="62">
  <si>
    <t>acuTRADE Index &amp; ETF Tracker</t>
  </si>
  <si>
    <t>As of</t>
  </si>
  <si>
    <t>October 22 2026</t>
  </si>
  <si>
    <t>19 of 20 funds still holding; the one exit (XLU) closed at +29.5%.</t>
  </si>
  <si>
    <t>Symbol</t>
  </si>
  <si>
    <t>Fund</t>
  </si>
  <si>
    <t>Status</t>
  </si>
  <si>
    <t>Buy Date</t>
  </si>
  <si>
    <t>Buy Price</t>
  </si>
  <si>
    <t>SP 1</t>
  </si>
  <si>
    <t>SP 2</t>
  </si>
  <si>
    <t>AT/Bs</t>
  </si>
  <si>
    <t>Exit Date</t>
  </si>
  <si>
    <t>Current or Exit Price</t>
  </si>
  <si>
    <t>Gain / Loss from Buy</t>
  </si>
  <si>
    <t>Index &amp; Sector ETFs</t>
  </si>
  <si>
    <t>SPY</t>
  </si>
  <si>
    <t>SPDR S&amp;P 500</t>
  </si>
  <si>
    <t>Holding</t>
  </si>
  <si>
    <t>QQQ</t>
  </si>
  <si>
    <t>Invesco QQQ (Nasdaq-100)</t>
  </si>
  <si>
    <t>Yes</t>
  </si>
  <si>
    <t>IWM</t>
  </si>
  <si>
    <t>iShares Russell 2000</t>
  </si>
  <si>
    <t>DIA</t>
  </si>
  <si>
    <t>SPDR Dow Jones</t>
  </si>
  <si>
    <t>SMH</t>
  </si>
  <si>
    <t>VanEck Semiconductor</t>
  </si>
  <si>
    <t>XLK</t>
  </si>
  <si>
    <t>Technology Select Sector</t>
  </si>
  <si>
    <t>XLF</t>
  </si>
  <si>
    <t>Financial Select Sector</t>
  </si>
  <si>
    <t>XLE</t>
  </si>
  <si>
    <t>Energy Select Sector</t>
  </si>
  <si>
    <t>XLI</t>
  </si>
  <si>
    <t>Industrial Select Sector</t>
  </si>
  <si>
    <t>XLV</t>
  </si>
  <si>
    <t>Health Care Select Sector</t>
  </si>
  <si>
    <t>XLU</t>
  </si>
  <si>
    <t>Utilities Select Sector</t>
  </si>
  <si>
    <t>Out</t>
  </si>
  <si>
    <t>XLP</t>
  </si>
  <si>
    <t>Consumer Staples Select Sector</t>
  </si>
  <si>
    <t>EEM</t>
  </si>
  <si>
    <t>iShares MSCI Emerging Markets</t>
  </si>
  <si>
    <t>2X Index &amp; Sector ETFs</t>
  </si>
  <si>
    <t>SSO</t>
  </si>
  <si>
    <t>ProShares Ultra S&amp;P 500</t>
  </si>
  <si>
    <t>QLD</t>
  </si>
  <si>
    <t>ProShares Ultra QQQ</t>
  </si>
  <si>
    <t>UWM</t>
  </si>
  <si>
    <t>ProShares Ultra Russell 2000</t>
  </si>
  <si>
    <t>DDM</t>
  </si>
  <si>
    <t>ProShares Ultra Dow 30</t>
  </si>
  <si>
    <t>USD</t>
  </si>
  <si>
    <t>ProShares Ultra Semiconductors</t>
  </si>
  <si>
    <t>ROM</t>
  </si>
  <si>
    <t>ProShares Ultra Technology</t>
  </si>
  <si>
    <t>UYG</t>
  </si>
  <si>
    <t>ProShares Ultra Financials</t>
  </si>
  <si>
    <t>Out rows (grey) show the result at the Exit. 2X ETFs are leveraged and reset daily; they move about twice as much as their index, both ways. Long-only; signals are acted on at the next day's open.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</si>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</sst>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\+#,##0.0%;[Red]\-#,##0.0%;0.0%"/>
  </numFmts>
  <fonts count="12" x14ac:knownFonts="1">
    <font>
      <sz val="11"/>
      <color theme="1"/>
      <name val="Calibri"/>
      <family val="2"/>
      <charset val="1"/>
    </font>
    <font>
      <b/>
      <sz val="11"/>
      <name val="Arial"/>
      <charset val="1"/>
    </font>
    <font>
      <sz val="11"/>
      <color rgb="FF0000FF"/>
      <name val="Arial"/>
      <charset val="1"/>
    </font>
    <font>
      <i/>
      <sz val="9"/>
      <name val="Arial"/>
      <charset val="1"/>
    </font>
    <font>
      <b/>
      <sz val="10"/>
      <name val="Arial"/>
      <charset val="1"/>
    </font>
    <font>
      <b/>
      <sz val="11"/>
      <color rgb="FFFFFFFF"/>
      <name val="Arial"/>
      <charset val="1"/>
    </font>
    <font>
      <sz val="11"/>
      <name val="Arial"/>
      <charset val="1"/>
    </font>
    <font>
      <b/>
      <sz val="11"/>
      <name val="Arial"/>
      <family val="2"/>
      <charset val="1"/>
    </font>
    <font>
      <sz val="10"/>
      <name val="Arial"/>
      <charset val="1"/>
    </font>
    <font>
      <b/>
      <sz val="18"/>
      <name val="Arial"/>
      <family val="2"/>
    </font>
    <font>
      <i/>
      <sz val="8"/>
      <name val="Arial"/>
      <family val="2"/>
    </font>
    <font>
      <sz val="8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  <fill>
      <patternFill patternType="solid">
        <fgColor rgb="FFD9E1F2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9" fontId="8" fillId="0" borderId="0"/>
  </cellStyleXfs>
  <cellXfs count="19">
    <xf numFmtId="0" fontId="0" fillId="0" borderId="0" xfId="0"/>
    <xf numFmtId="0" fontId="1" fillId="0" borderId="0" xfId="0" applyFont="1"/>
    <xf numFmtId="164" fontId="2" fillId="2" borderId="0" xfId="0" applyNumberFormat="1" applyFont="1" applyFill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1" fillId="4" borderId="0" xfId="0" applyFont="1" applyFill="1"/>
    <xf numFmtId="0" fontId="0" fillId="4" borderId="0" xfId="0" applyFill="1"/>
    <xf numFmtId="0" fontId="1" fillId="0" borderId="1" xfId="0" applyFont="1" applyBorder="1"/>
    <xf numFmtId="0" fontId="6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7" fillId="4" borderId="0" xfId="0" applyFont="1" applyFill="1"/>
    <xf numFmtId="165" fontId="8" fillId="0" borderId="1" xfId="1" applyNumberForma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2">
    <cellStyle name="Normal" xfId="0" builtinId="0"/>
    <cellStyle name="Percent" xfId="1" builtinId="5"/>
  </cellStyles>
  <dxfs count="1">
    <dxf>
      <fill>
        <patternFill>
          <bgColor rgb="FFEDEDE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8"/>
  <sheetViews>
    <sheetView tabSelected="1" zoomScaleNormal="100" workbookViewId="0">
      <selection activeCell="M7" sqref="M7"/>
    </sheetView>
  </sheetViews>
  <sheetFormatPr defaultColWidth="8.703125" defaultRowHeight="14.35" x14ac:dyDescent="0.5"/>
  <cols>
    <col min="1" max="1" width="8" customWidth="1"/>
    <col min="2" max="2" width="31.05859375" customWidth="1"/>
    <col min="3" max="3" width="10" customWidth="1"/>
    <col min="4" max="4" width="12" customWidth="1"/>
    <col min="5" max="5" width="11" customWidth="1"/>
    <col min="6" max="8" width="7" customWidth="1"/>
    <col min="9" max="9" width="12" customWidth="1"/>
    <col min="10" max="11" width="13" customWidth="1"/>
  </cols>
  <sheetData>
    <row r="2" spans="1:15" ht="17.25" customHeight="1" x14ac:dyDescent="0.7">
      <c r="A2" s="16" t="s">
        <v>0</v>
      </c>
    </row>
    <row r="3" spans="1:15" ht="24.7" customHeight="1" x14ac:dyDescent="0.5">
      <c r="A3" s="1" t="s">
        <v>1</v>
      </c>
      <c r="B3" s="2" t="s">
        <v>2</v>
      </c>
      <c r="C3" s="3"/>
    </row>
    <row r="4" spans="1:15" ht="22.35" customHeight="1" x14ac:dyDescent="0.5">
      <c r="A4" s="4" t="s">
        <v>3</v>
      </c>
    </row>
    <row r="5" spans="1:15" ht="30" customHeight="1" x14ac:dyDescent="0.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</row>
    <row r="6" spans="1:15" x14ac:dyDescent="0.5">
      <c r="A6" s="6" t="s">
        <v>15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5" x14ac:dyDescent="0.5">
      <c r="A7" s="8" t="s">
        <v>16</v>
      </c>
      <c r="B7" s="9" t="s">
        <v>17</v>
      </c>
      <c r="C7" s="10" t="s">
        <v>18</v>
      </c>
      <c r="D7" s="11">
        <v>45757</v>
      </c>
      <c r="E7" s="12">
        <v>532.16999999999996</v>
      </c>
      <c r="F7" s="10"/>
      <c r="G7" s="10"/>
      <c r="H7" s="10"/>
      <c r="I7" s="11"/>
      <c r="J7" s="12">
        <v>764.62</v>
      </c>
      <c r="K7" s="13">
        <f t="shared" ref="K7:K19" si="0">IF(AND(N(E7)&gt;0,N(J7)&gt;0),J7/E7-1,"")</f>
        <v>0.43679651239265671</v>
      </c>
    </row>
    <row r="8" spans="1:15" x14ac:dyDescent="0.5">
      <c r="A8" s="8" t="s">
        <v>19</v>
      </c>
      <c r="B8" s="9" t="s">
        <v>20</v>
      </c>
      <c r="C8" s="10" t="s">
        <v>18</v>
      </c>
      <c r="D8" s="11">
        <v>44958</v>
      </c>
      <c r="E8" s="12">
        <v>302.83999999999997</v>
      </c>
      <c r="F8" s="10" t="s">
        <v>21</v>
      </c>
      <c r="G8" s="10" t="s">
        <v>21</v>
      </c>
      <c r="H8" s="10"/>
      <c r="I8" s="11"/>
      <c r="J8" s="12">
        <v>707.8</v>
      </c>
      <c r="K8" s="13">
        <f t="shared" si="0"/>
        <v>1.3372077664773476</v>
      </c>
    </row>
    <row r="9" spans="1:15" x14ac:dyDescent="0.5">
      <c r="A9" s="8" t="s">
        <v>22</v>
      </c>
      <c r="B9" s="9" t="s">
        <v>23</v>
      </c>
      <c r="C9" s="10" t="s">
        <v>18</v>
      </c>
      <c r="D9" s="11">
        <v>45772</v>
      </c>
      <c r="E9" s="12">
        <v>192.72</v>
      </c>
      <c r="F9" s="10"/>
      <c r="G9" s="10"/>
      <c r="H9" s="10">
        <v>1</v>
      </c>
      <c r="I9" s="11"/>
      <c r="J9" s="12">
        <v>276.06</v>
      </c>
      <c r="K9" s="13">
        <f t="shared" si="0"/>
        <v>0.43244084682440853</v>
      </c>
      <c r="O9" t="s">
        <v>61</v>
      </c>
    </row>
    <row r="10" spans="1:15" x14ac:dyDescent="0.5">
      <c r="A10" s="8" t="s">
        <v>24</v>
      </c>
      <c r="B10" s="9" t="s">
        <v>25</v>
      </c>
      <c r="C10" s="10" t="s">
        <v>18</v>
      </c>
      <c r="D10" s="11">
        <v>43930</v>
      </c>
      <c r="E10" s="12">
        <v>237.84</v>
      </c>
      <c r="F10" s="10" t="s">
        <v>21</v>
      </c>
      <c r="G10" s="10"/>
      <c r="H10" s="10">
        <v>8</v>
      </c>
      <c r="I10" s="11"/>
      <c r="J10" s="12">
        <v>526.94000000000005</v>
      </c>
      <c r="K10" s="13">
        <f t="shared" si="0"/>
        <v>1.21552304069963</v>
      </c>
    </row>
    <row r="11" spans="1:15" x14ac:dyDescent="0.5">
      <c r="A11" s="8" t="s">
        <v>26</v>
      </c>
      <c r="B11" s="9" t="s">
        <v>27</v>
      </c>
      <c r="C11" s="10" t="s">
        <v>18</v>
      </c>
      <c r="D11" s="11">
        <v>44943</v>
      </c>
      <c r="E11" s="12">
        <v>113.25</v>
      </c>
      <c r="F11" s="10" t="s">
        <v>21</v>
      </c>
      <c r="G11" s="10" t="s">
        <v>21</v>
      </c>
      <c r="H11" s="10">
        <v>9</v>
      </c>
      <c r="I11" s="11"/>
      <c r="J11" s="12">
        <v>526.39</v>
      </c>
      <c r="K11" s="13">
        <f t="shared" si="0"/>
        <v>3.6480353200883</v>
      </c>
    </row>
    <row r="12" spans="1:15" x14ac:dyDescent="0.5">
      <c r="A12" s="8" t="s">
        <v>28</v>
      </c>
      <c r="B12" s="9" t="s">
        <v>29</v>
      </c>
      <c r="C12" s="10" t="s">
        <v>18</v>
      </c>
      <c r="D12" s="11">
        <v>43474</v>
      </c>
      <c r="E12" s="12">
        <v>31.45</v>
      </c>
      <c r="F12" s="10" t="s">
        <v>21</v>
      </c>
      <c r="G12" s="10" t="s">
        <v>21</v>
      </c>
      <c r="H12" s="10">
        <v>14</v>
      </c>
      <c r="I12" s="11"/>
      <c r="J12" s="12">
        <v>182.35</v>
      </c>
      <c r="K12" s="13">
        <f t="shared" si="0"/>
        <v>4.7980922098569154</v>
      </c>
    </row>
    <row r="13" spans="1:15" x14ac:dyDescent="0.5">
      <c r="A13" s="8" t="s">
        <v>30</v>
      </c>
      <c r="B13" s="9" t="s">
        <v>31</v>
      </c>
      <c r="C13" s="10" t="s">
        <v>18</v>
      </c>
      <c r="D13" s="11">
        <v>44875</v>
      </c>
      <c r="E13" s="12">
        <v>34.9</v>
      </c>
      <c r="F13" s="10" t="s">
        <v>21</v>
      </c>
      <c r="G13" s="10" t="s">
        <v>21</v>
      </c>
      <c r="H13" s="10">
        <v>5</v>
      </c>
      <c r="I13" s="11"/>
      <c r="J13" s="12">
        <v>56.56</v>
      </c>
      <c r="K13" s="13">
        <f t="shared" si="0"/>
        <v>0.62063037249283681</v>
      </c>
    </row>
    <row r="14" spans="1:15" x14ac:dyDescent="0.5">
      <c r="A14" s="8" t="s">
        <v>32</v>
      </c>
      <c r="B14" s="9" t="s">
        <v>33</v>
      </c>
      <c r="C14" s="10" t="s">
        <v>18</v>
      </c>
      <c r="D14" s="11">
        <v>44159</v>
      </c>
      <c r="E14" s="12">
        <v>19.82</v>
      </c>
      <c r="F14" s="10" t="s">
        <v>21</v>
      </c>
      <c r="G14" s="10" t="s">
        <v>21</v>
      </c>
      <c r="H14" s="10">
        <v>8</v>
      </c>
      <c r="I14" s="11"/>
      <c r="J14" s="12">
        <v>67.25</v>
      </c>
      <c r="K14" s="13">
        <f t="shared" si="0"/>
        <v>2.3930373360242179</v>
      </c>
    </row>
    <row r="15" spans="1:15" x14ac:dyDescent="0.5">
      <c r="A15" s="8" t="s">
        <v>34</v>
      </c>
      <c r="B15" s="9" t="s">
        <v>35</v>
      </c>
      <c r="C15" s="10" t="s">
        <v>18</v>
      </c>
      <c r="D15" s="11">
        <v>43950</v>
      </c>
      <c r="E15" s="12">
        <v>65.569999999999993</v>
      </c>
      <c r="F15" s="10" t="s">
        <v>21</v>
      </c>
      <c r="G15" s="10" t="s">
        <v>21</v>
      </c>
      <c r="H15" s="10">
        <v>10</v>
      </c>
      <c r="I15" s="11"/>
      <c r="J15" s="12">
        <v>165.87</v>
      </c>
      <c r="K15" s="13">
        <f t="shared" si="0"/>
        <v>1.5296629556199486</v>
      </c>
    </row>
    <row r="16" spans="1:15" x14ac:dyDescent="0.5">
      <c r="A16" s="8" t="s">
        <v>36</v>
      </c>
      <c r="B16" s="9" t="s">
        <v>37</v>
      </c>
      <c r="C16" s="10" t="s">
        <v>18</v>
      </c>
      <c r="D16" s="11">
        <v>43917</v>
      </c>
      <c r="E16" s="12">
        <v>84.34</v>
      </c>
      <c r="F16" s="10" t="s">
        <v>21</v>
      </c>
      <c r="G16" s="10"/>
      <c r="H16" s="10">
        <v>7</v>
      </c>
      <c r="I16" s="11"/>
      <c r="J16" s="12">
        <v>180.27</v>
      </c>
      <c r="K16" s="13">
        <f t="shared" si="0"/>
        <v>1.1374199668010436</v>
      </c>
    </row>
    <row r="17" spans="1:11" x14ac:dyDescent="0.5">
      <c r="A17" s="8" t="s">
        <v>38</v>
      </c>
      <c r="B17" s="9" t="s">
        <v>39</v>
      </c>
      <c r="C17" s="10" t="s">
        <v>40</v>
      </c>
      <c r="D17" s="11">
        <v>45232</v>
      </c>
      <c r="E17" s="12">
        <v>30.25</v>
      </c>
      <c r="F17" s="10" t="s">
        <v>21</v>
      </c>
      <c r="G17" s="10"/>
      <c r="H17" s="10">
        <v>2</v>
      </c>
      <c r="I17" s="11">
        <v>46294</v>
      </c>
      <c r="J17" s="12">
        <v>39.159999999999997</v>
      </c>
      <c r="K17" s="13">
        <f t="shared" si="0"/>
        <v>0.29454545454545444</v>
      </c>
    </row>
    <row r="18" spans="1:11" x14ac:dyDescent="0.5">
      <c r="A18" s="8" t="s">
        <v>41</v>
      </c>
      <c r="B18" s="9" t="s">
        <v>42</v>
      </c>
      <c r="C18" s="10" t="s">
        <v>18</v>
      </c>
      <c r="D18" s="11">
        <v>45236</v>
      </c>
      <c r="E18" s="12">
        <v>68.77</v>
      </c>
      <c r="F18" s="10"/>
      <c r="G18" s="10"/>
      <c r="H18" s="10">
        <v>1</v>
      </c>
      <c r="I18" s="11"/>
      <c r="J18" s="12">
        <v>89.4</v>
      </c>
      <c r="K18" s="13">
        <f t="shared" si="0"/>
        <v>0.29998545877562899</v>
      </c>
    </row>
    <row r="19" spans="1:11" x14ac:dyDescent="0.5">
      <c r="A19" s="8" t="s">
        <v>43</v>
      </c>
      <c r="B19" s="9" t="s">
        <v>44</v>
      </c>
      <c r="C19" s="10" t="s">
        <v>18</v>
      </c>
      <c r="D19" s="11">
        <v>44935</v>
      </c>
      <c r="E19" s="12">
        <v>40.56</v>
      </c>
      <c r="F19" s="10" t="s">
        <v>21</v>
      </c>
      <c r="G19" s="10" t="s">
        <v>21</v>
      </c>
      <c r="H19" s="10">
        <v>7</v>
      </c>
      <c r="I19" s="11"/>
      <c r="J19" s="12">
        <v>61.58</v>
      </c>
      <c r="K19" s="13">
        <f t="shared" si="0"/>
        <v>0.51824457593688344</v>
      </c>
    </row>
    <row r="20" spans="1:11" ht="21" customHeight="1" x14ac:dyDescent="0.5">
      <c r="A20" s="14" t="s">
        <v>45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5">
      <c r="A21" s="8" t="s">
        <v>46</v>
      </c>
      <c r="B21" s="9" t="s">
        <v>47</v>
      </c>
      <c r="C21" s="10" t="s">
        <v>18</v>
      </c>
      <c r="D21" s="11">
        <v>45771</v>
      </c>
      <c r="E21" s="12">
        <v>37.25</v>
      </c>
      <c r="F21" s="10"/>
      <c r="G21" s="10"/>
      <c r="H21" s="10">
        <v>4</v>
      </c>
      <c r="I21" s="11"/>
      <c r="J21" s="12">
        <v>69.02</v>
      </c>
      <c r="K21" s="13">
        <f t="shared" ref="K21:K27" si="1">IF(AND(N(E21)&gt;0,N(J21)&gt;0),J21/E21-1,"")</f>
        <v>0.85288590604026826</v>
      </c>
    </row>
    <row r="22" spans="1:11" x14ac:dyDescent="0.5">
      <c r="A22" s="8" t="s">
        <v>48</v>
      </c>
      <c r="B22" s="9" t="s">
        <v>49</v>
      </c>
      <c r="C22" s="10" t="s">
        <v>18</v>
      </c>
      <c r="D22" s="11">
        <v>45007</v>
      </c>
      <c r="E22" s="12">
        <v>23.4</v>
      </c>
      <c r="F22" s="10" t="s">
        <v>21</v>
      </c>
      <c r="G22" s="10" t="s">
        <v>21</v>
      </c>
      <c r="H22" s="10">
        <v>7</v>
      </c>
      <c r="I22" s="11"/>
      <c r="J22" s="12">
        <v>86.5</v>
      </c>
      <c r="K22" s="13">
        <f t="shared" si="1"/>
        <v>2.6965811965811968</v>
      </c>
    </row>
    <row r="23" spans="1:11" x14ac:dyDescent="0.5">
      <c r="A23" s="8" t="s">
        <v>50</v>
      </c>
      <c r="B23" s="9" t="s">
        <v>51</v>
      </c>
      <c r="C23" s="10" t="s">
        <v>18</v>
      </c>
      <c r="D23" s="11">
        <v>45839</v>
      </c>
      <c r="E23" s="12">
        <v>39.130000000000003</v>
      </c>
      <c r="F23" s="10"/>
      <c r="G23" s="10"/>
      <c r="H23" s="10"/>
      <c r="I23" s="11"/>
      <c r="J23" s="12">
        <v>55.55</v>
      </c>
      <c r="K23" s="13">
        <f t="shared" si="1"/>
        <v>0.41962688474316368</v>
      </c>
    </row>
    <row r="24" spans="1:11" x14ac:dyDescent="0.5">
      <c r="A24" s="8" t="s">
        <v>52</v>
      </c>
      <c r="B24" s="9" t="s">
        <v>53</v>
      </c>
      <c r="C24" s="10" t="s">
        <v>18</v>
      </c>
      <c r="D24" s="11">
        <v>45762</v>
      </c>
      <c r="E24" s="12">
        <v>42.11</v>
      </c>
      <c r="F24" s="10"/>
      <c r="G24" s="10"/>
      <c r="H24" s="10"/>
      <c r="I24" s="11"/>
      <c r="J24" s="12">
        <v>65.45</v>
      </c>
      <c r="K24" s="13">
        <f t="shared" si="1"/>
        <v>0.55426264545238668</v>
      </c>
    </row>
    <row r="25" spans="1:11" x14ac:dyDescent="0.5">
      <c r="A25" s="8" t="s">
        <v>54</v>
      </c>
      <c r="B25" s="9" t="s">
        <v>55</v>
      </c>
      <c r="C25" s="10" t="s">
        <v>18</v>
      </c>
      <c r="D25" s="11">
        <v>44958</v>
      </c>
      <c r="E25" s="12">
        <v>5.86</v>
      </c>
      <c r="F25" s="10" t="s">
        <v>21</v>
      </c>
      <c r="G25" s="10" t="s">
        <v>21</v>
      </c>
      <c r="H25" s="10">
        <v>6</v>
      </c>
      <c r="I25" s="11"/>
      <c r="J25" s="12">
        <v>73.7</v>
      </c>
      <c r="K25" s="15">
        <f t="shared" si="1"/>
        <v>11.57679180887372</v>
      </c>
    </row>
    <row r="26" spans="1:11" x14ac:dyDescent="0.5">
      <c r="A26" s="8" t="s">
        <v>56</v>
      </c>
      <c r="B26" s="9" t="s">
        <v>57</v>
      </c>
      <c r="C26" s="10" t="s">
        <v>18</v>
      </c>
      <c r="D26" s="11">
        <v>45772</v>
      </c>
      <c r="E26" s="12">
        <v>50.67</v>
      </c>
      <c r="F26" s="10" t="s">
        <v>21</v>
      </c>
      <c r="G26" s="10" t="s">
        <v>21</v>
      </c>
      <c r="H26" s="10">
        <v>5</v>
      </c>
      <c r="I26" s="11"/>
      <c r="J26" s="12">
        <v>137.4</v>
      </c>
      <c r="K26" s="13">
        <f t="shared" si="1"/>
        <v>1.7116637063351097</v>
      </c>
    </row>
    <row r="27" spans="1:11" x14ac:dyDescent="0.5">
      <c r="A27" s="8" t="s">
        <v>58</v>
      </c>
      <c r="B27" s="9" t="s">
        <v>59</v>
      </c>
      <c r="C27" s="10" t="s">
        <v>18</v>
      </c>
      <c r="D27" s="11">
        <v>46190</v>
      </c>
      <c r="E27" s="12">
        <v>87.73</v>
      </c>
      <c r="F27" s="10"/>
      <c r="G27" s="10"/>
      <c r="H27" s="10">
        <v>1</v>
      </c>
      <c r="I27" s="11"/>
      <c r="J27" s="12">
        <v>93.16</v>
      </c>
      <c r="K27" s="13">
        <f t="shared" si="1"/>
        <v>6.189444887723683E-2</v>
      </c>
    </row>
    <row r="28" spans="1:11" s="18" customFormat="1" ht="10.35" x14ac:dyDescent="0.35">
      <c r="A28" s="17" t="s">
        <v>60</v>
      </c>
    </row>
  </sheetData>
  <conditionalFormatting sqref="A6:K27">
    <cfRule type="expression" dxfId="0" priority="2">
      <formula>$C6="Out"</formula>
    </cfRule>
  </conditionalFormatting>
  <dataValidations count="2">
    <dataValidation type="list" allowBlank="1" sqref="C7:C19 C21:C27" xr:uid="{00000000-0002-0000-0000-000000000000}">
      <formula1>"Holding,Out"</formula1>
      <formula2>0</formula2>
    </dataValidation>
    <dataValidation type="list" allowBlank="1" sqref="F7:G19 F21:G27" xr:uid="{00000000-0002-0000-0000-000001000000}">
      <formula1>"Yes"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Charles Dukas</cp:lastModifiedBy>
  <cp:revision>0</cp:revision>
  <dcterms:created xsi:type="dcterms:W3CDTF">2026-10-22T16:52:03Z</dcterms:created>
  <dcterms:modified xsi:type="dcterms:W3CDTF">2026-10-22T17:49:42Z</dcterms:modified>
  <dc:language>en-US</dc:language>
</cp:coreProperties>
</file>